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субвенции 2023-2025 годов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<sst xmlns="http://schemas.openxmlformats.org/spreadsheetml/2006/main" count="55" uniqueCount="55">
  <si>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Итого расходов</t>
  </si>
  <si>
    <t>реализация социальных гарантий, установленных Законом Волгоградской области от 26 ноября 2004 г. №964-ОД "О государственных социальных гарантиях молодым специалистам, работающим  в областных государственных и муниципальных учреждениях, расположенных в сельских поселениях и рабочих поселках Волгоградской области"</t>
  </si>
  <si>
    <t>№ п/п</t>
  </si>
  <si>
    <t>за счет средств федерального бюджета на содержание детей в семьях опекунов (попечителей) и приемных семьях, а также на вознаграждение, причитающееся приемному родителю в соответствии с постановлением АВО от 11.04.2011 №159-п "Об утверждении Порядка осуществления и учета расходов областного бюджета на содержание детей в семьях опекунов (попечителей) и приемных семьях, а также на вознаграждение, причитающееся приемному родителю, источником финансового обеспечения которых являются субсидии из федерального бюджета"</t>
  </si>
  <si>
    <t>рублей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</si>
  <si>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</si>
  <si>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</si>
  <si>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Субвенция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</si>
  <si>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</si>
  <si>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Субвенция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</si>
  <si>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Субвенция на организацию и осуществление деятельности по опеке и попечительству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</si>
  <si>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</si>
  <si>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Наименование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</si>
  <si>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</si>
  <si>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</si>
  <si>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</si>
  <si>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</si>
  <si>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Субвенция на 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</si>
  <si>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>Субвенция на предоставление гражданам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</si>
  <si>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</t>
  </si>
  <si>
    <t xml:space="preserve">к Решению Киквидзенской районной Думы </t>
  </si>
  <si>
    <t>2024 год</t>
  </si>
  <si>
    <t xml:space="preserve">Субвенция на осуществление полномочий Волгоградской области в области обращения с животными, в части реализации мероприятий при осуществлении деятельности по обращению с животными без владельцев </t>
  </si>
  <si>
    <t>2025 год</t>
  </si>
  <si>
    <t>Субвенция на финансовое обеспечение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</si>
  <si>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Субвенция осуществление полномочий по увековечению памяти погибших при защите Отечества</t>
  </si>
  <si>
    <t>Приложение № 8</t>
  </si>
  <si>
    <t>проект</t>
  </si>
  <si>
    <t>Средства на финансирование расходов, связанных с осуществлением Киквидзенским муниципальным районом отдельных государственных полномочий, не отнесенных к вопросам местного значения, и переданных бюджету Киквидзенского муниципального района в виде субвенций из областного бюджета на 2024 год и плановый период 2025-2026 годов</t>
  </si>
  <si>
    <t>2026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</si>
  <si>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</si>
  <si>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</si>
  <si>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</si>
  <si>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</si>
  <si>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</si>
  <si>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</si>
  <si>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</si>
  <si>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</si>
  <si>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</si>
  <si>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</si>
  <si>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</si>
  <si>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</si>
  <si>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</si>
  <si>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</si>
  <si>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</si>
  <si>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</si>
  <si>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</si>
  <si>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</si>
  <si>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</si>
  <si>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</si>
  <si>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</si>
  <si>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</si>
  <si>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Субвенция по выплате вознаграждение за труд, причитающегося приёмным родителям, патронатным воспитателям, и предоставлению приемным родителям мер социальной поддержки</t>
  </si>
  <si>
    <t>Субвенция на 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</si>
  <si>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на территории Волгоградской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</si>
</sst>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0" fillId="0" borderId="10" xfId="0" applyNumberForma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PageLayoutView="0" workbookViewId="0" topLeftCell="A1">
      <selection activeCell="B7" sqref="B7:C8"/>
    </sheetView>
  </sheetViews>
  <sheetFormatPr defaultColWidth="9.00390625" defaultRowHeight="12.75"/>
  <cols>
    <col min="3" max="3" width="110.50390625" style="0" customWidth="1"/>
    <col min="4" max="4" width="16.50390625" style="0" customWidth="1"/>
    <col min="5" max="5" width="16.25390625" style="0" customWidth="1"/>
    <col min="6" max="6" width="18.50390625" style="0" customWidth="1"/>
  </cols>
  <sheetData>
    <row r="1" spans="2:6" ht="15">
      <c r="B1" s="2"/>
      <c r="C1" s="2"/>
      <c r="D1" s="2"/>
      <c r="E1" s="12" t="s">
        <v>26</v>
      </c>
      <c r="F1" s="13"/>
    </row>
    <row r="2" spans="2:6" ht="15">
      <c r="B2" s="2"/>
      <c r="C2" s="2"/>
      <c r="D2" s="2"/>
      <c r="E2" s="12" t="s">
        <v>20</v>
      </c>
      <c r="F2" s="13"/>
    </row>
    <row r="3" spans="2:6" ht="20.25" customHeight="1">
      <c r="B3" s="2"/>
      <c r="C3" s="2"/>
      <c r="D3" s="14" t="s">
        <v>27</v>
      </c>
      <c r="E3" s="15"/>
      <c r="F3" s="15"/>
    </row>
    <row r="4" spans="2:5" ht="15">
      <c r="B4" s="2"/>
      <c r="C4" s="2"/>
      <c r="D4" s="2"/>
      <c r="E4" s="3"/>
    </row>
    <row r="5" spans="1:6" ht="75" customHeight="1">
      <c r="A5" s="16" t="s">
        <v>28</v>
      </c>
      <c r="B5" s="13"/>
      <c r="C5" s="13"/>
      <c r="D5" s="13"/>
      <c r="E5" s="13"/>
      <c r="F5" s="13"/>
    </row>
    <row r="6" spans="2:6" ht="15">
      <c r="B6" s="2"/>
      <c r="C6" s="2"/>
      <c r="D6" s="2"/>
      <c r="F6" s="3" t="s">
        <v>4</v>
      </c>
    </row>
    <row r="7" spans="1:6" ht="12.75" customHeight="1">
      <c r="A7" s="21" t="s">
        <v>2</v>
      </c>
      <c r="B7" s="17" t="s">
        <v>12</v>
      </c>
      <c r="C7" s="17"/>
      <c r="D7" s="17" t="s">
        <v>21</v>
      </c>
      <c r="E7" s="9" t="s">
        <v>23</v>
      </c>
      <c r="F7" s="9" t="s">
        <v>29</v>
      </c>
    </row>
    <row r="8" spans="1:6" ht="33" customHeight="1">
      <c r="A8" s="22"/>
      <c r="B8" s="17"/>
      <c r="C8" s="17"/>
      <c r="D8" s="18"/>
      <c r="E8" s="9"/>
      <c r="F8" s="9"/>
    </row>
    <row r="9" spans="1:6" ht="64.5" customHeight="1">
      <c r="A9" s="4" t="s">
        <v>30</v>
      </c>
      <c r="B9" s="19" t="s">
        <v>17</v>
      </c>
      <c r="C9" s="19"/>
      <c r="D9" s="5">
        <f>715300</f>
        <v>715300</v>
      </c>
      <c r="E9" s="5">
        <f>741300</f>
        <v>741300</v>
      </c>
      <c r="F9" s="5">
        <f>741300</f>
        <v>741300</v>
      </c>
    </row>
    <row r="10" spans="1:6" ht="63" customHeight="1">
      <c r="A10" s="4" t="s">
        <v>31</v>
      </c>
      <c r="B10" s="19" t="s">
        <v>53</v>
      </c>
      <c r="C10" s="19"/>
      <c r="D10" s="6">
        <f>4163600</f>
        <v>4163600</v>
      </c>
      <c r="E10" s="6">
        <f>4163600</f>
        <v>4163600</v>
      </c>
      <c r="F10" s="5">
        <f>4163600</f>
        <v>4163600</v>
      </c>
    </row>
    <row r="11" spans="1:6" ht="33" customHeight="1">
      <c r="A11" s="4" t="s">
        <v>32</v>
      </c>
      <c r="B11" s="19" t="s">
        <v>52</v>
      </c>
      <c r="C11" s="19"/>
      <c r="D11" s="6">
        <f>1889300</f>
        <v>1889300</v>
      </c>
      <c r="E11" s="6">
        <f>1889300</f>
        <v>1889300</v>
      </c>
      <c r="F11" s="5">
        <f>1889300</f>
        <v>1889300</v>
      </c>
    </row>
    <row r="12" spans="1:6" ht="1.5" customHeight="1" hidden="1">
      <c r="A12" s="4" t="s">
        <v>33</v>
      </c>
      <c r="B12" s="20" t="s">
        <v>3</v>
      </c>
      <c r="C12" s="20"/>
      <c r="D12" s="7"/>
      <c r="E12" s="7"/>
      <c r="F12" s="5"/>
    </row>
    <row r="13" spans="1:6" s="1" customFormat="1" ht="81" customHeight="1" hidden="1">
      <c r="A13" s="4" t="s">
        <v>34</v>
      </c>
      <c r="B13" s="19" t="s">
        <v>1</v>
      </c>
      <c r="C13" s="19"/>
      <c r="D13" s="7"/>
      <c r="E13" s="7"/>
      <c r="F13" s="5"/>
    </row>
    <row r="14" spans="1:6" ht="73.5" customHeight="1">
      <c r="A14" s="4" t="s">
        <v>35</v>
      </c>
      <c r="B14" s="19" t="s">
        <v>18</v>
      </c>
      <c r="C14" s="19"/>
      <c r="D14" s="6">
        <f>4948300</f>
        <v>4948300</v>
      </c>
      <c r="E14" s="6">
        <f>6415000</f>
        <v>6415000</v>
      </c>
      <c r="F14" s="5">
        <f>3985700</f>
        <v>3985700</v>
      </c>
    </row>
    <row r="15" spans="1:6" ht="63" customHeight="1">
      <c r="A15" s="4" t="s">
        <v>36</v>
      </c>
      <c r="B15" s="10" t="s">
        <v>5</v>
      </c>
      <c r="C15" s="10"/>
      <c r="D15" s="6">
        <f>1142500</f>
        <v>1142500</v>
      </c>
      <c r="E15" s="6">
        <f>1142500</f>
        <v>1142500</v>
      </c>
      <c r="F15" s="5">
        <f>1142500</f>
        <v>1142500</v>
      </c>
    </row>
    <row r="16" spans="1:6" ht="61.5" customHeight="1">
      <c r="A16" s="4" t="s">
        <v>37</v>
      </c>
      <c r="B16" s="10" t="s">
        <v>54</v>
      </c>
      <c r="C16" s="10"/>
      <c r="D16" s="6">
        <f>77500</f>
        <v>77500</v>
      </c>
      <c r="E16" s="6">
        <f>77500</f>
        <v>77500</v>
      </c>
      <c r="F16" s="5">
        <f>77500</f>
        <v>77500</v>
      </c>
    </row>
    <row r="17" spans="1:6" ht="66.75" customHeight="1">
      <c r="A17" s="4" t="s">
        <v>38</v>
      </c>
      <c r="B17" s="10" t="s">
        <v>6</v>
      </c>
      <c r="C17" s="10"/>
      <c r="D17" s="6">
        <f>2505600</f>
        <v>2505600</v>
      </c>
      <c r="E17" s="6">
        <f>2505600</f>
        <v>2505600</v>
      </c>
      <c r="F17" s="5">
        <f>2505600</f>
        <v>2505600</v>
      </c>
    </row>
    <row r="18" spans="1:6" ht="41.25" customHeight="1">
      <c r="A18" s="4" t="s">
        <v>39</v>
      </c>
      <c r="B18" s="10" t="s">
        <v>7</v>
      </c>
      <c r="C18" s="10"/>
      <c r="D18" s="6">
        <f>369000</f>
        <v>369000</v>
      </c>
      <c r="E18" s="6">
        <f>332800</f>
        <v>332800</v>
      </c>
      <c r="F18" s="5">
        <f>332800</f>
        <v>332800</v>
      </c>
    </row>
    <row r="19" spans="1:6" ht="35.25" customHeight="1">
      <c r="A19" s="4" t="s">
        <v>40</v>
      </c>
      <c r="B19" s="10" t="s">
        <v>8</v>
      </c>
      <c r="C19" s="10"/>
      <c r="D19" s="6">
        <f>382200</f>
        <v>382200</v>
      </c>
      <c r="E19" s="6">
        <f>382200</f>
        <v>382200</v>
      </c>
      <c r="F19" s="5">
        <f>382200</f>
        <v>382200</v>
      </c>
    </row>
    <row r="20" spans="1:6" ht="56.25" customHeight="1">
      <c r="A20" s="4" t="s">
        <v>41</v>
      </c>
      <c r="B20" s="10" t="s">
        <v>16</v>
      </c>
      <c r="C20" s="10"/>
      <c r="D20" s="5">
        <f>140642200</f>
        <v>140642200</v>
      </c>
      <c r="E20" s="5">
        <v>105517700</v>
      </c>
      <c r="F20" s="5">
        <f>107885700</f>
        <v>107885700</v>
      </c>
    </row>
    <row r="21" spans="1:6" ht="30.75" customHeight="1">
      <c r="A21" s="4" t="s">
        <v>42</v>
      </c>
      <c r="B21" s="10" t="s">
        <v>15</v>
      </c>
      <c r="C21" s="10"/>
      <c r="D21" s="5">
        <f>9527500</f>
        <v>9527500</v>
      </c>
      <c r="E21" s="5">
        <f>9372000</f>
        <v>9372000</v>
      </c>
      <c r="F21" s="5">
        <f>9352100</f>
        <v>9352100</v>
      </c>
    </row>
    <row r="22" spans="1:6" ht="30.75" customHeight="1">
      <c r="A22" s="4" t="s">
        <v>43</v>
      </c>
      <c r="B22" s="10" t="s">
        <v>13</v>
      </c>
      <c r="C22" s="10"/>
      <c r="D22" s="5">
        <f>5034800</f>
        <v>5034800</v>
      </c>
      <c r="E22" s="5">
        <f>4952600</f>
        <v>4952600</v>
      </c>
      <c r="F22" s="5">
        <f>4952600</f>
        <v>4952600</v>
      </c>
    </row>
    <row r="23" spans="1:6" ht="32.25" customHeight="1">
      <c r="A23" s="4" t="s">
        <v>44</v>
      </c>
      <c r="B23" s="10" t="s">
        <v>14</v>
      </c>
      <c r="C23" s="10"/>
      <c r="D23" s="6">
        <f>187700</f>
        <v>187700</v>
      </c>
      <c r="E23" s="6">
        <f>247200</f>
        <v>247200</v>
      </c>
      <c r="F23" s="5">
        <f>257100</f>
        <v>257100</v>
      </c>
    </row>
    <row r="24" spans="1:6" ht="48" customHeight="1">
      <c r="A24" s="4" t="s">
        <v>45</v>
      </c>
      <c r="B24" s="10" t="s">
        <v>9</v>
      </c>
      <c r="C24" s="10"/>
      <c r="D24" s="6">
        <f>264900</f>
        <v>264900</v>
      </c>
      <c r="E24" s="6">
        <f>264900</f>
        <v>264900</v>
      </c>
      <c r="F24" s="5">
        <f>264900</f>
        <v>264900</v>
      </c>
    </row>
    <row r="25" spans="1:6" ht="18" customHeight="1">
      <c r="A25" s="4" t="s">
        <v>46</v>
      </c>
      <c r="B25" s="10" t="s">
        <v>10</v>
      </c>
      <c r="C25" s="10"/>
      <c r="D25" s="6">
        <f>820300</f>
        <v>820300</v>
      </c>
      <c r="E25" s="6">
        <f>745500</f>
        <v>745500</v>
      </c>
      <c r="F25" s="5">
        <f>745500</f>
        <v>745500</v>
      </c>
    </row>
    <row r="26" spans="1:6" ht="48.75" customHeight="1">
      <c r="A26" s="4" t="s">
        <v>47</v>
      </c>
      <c r="B26" s="10" t="s">
        <v>11</v>
      </c>
      <c r="C26" s="10"/>
      <c r="D26" s="5">
        <f>1656400</f>
        <v>1656400</v>
      </c>
      <c r="E26" s="5">
        <f>2542100</f>
        <v>2542100</v>
      </c>
      <c r="F26" s="5">
        <f>2664600</f>
        <v>2664600</v>
      </c>
    </row>
    <row r="27" spans="1:6" ht="48.75" customHeight="1">
      <c r="A27" s="4" t="s">
        <v>48</v>
      </c>
      <c r="B27" s="10" t="s">
        <v>19</v>
      </c>
      <c r="C27" s="23"/>
      <c r="D27" s="5">
        <f>3200</f>
        <v>3200</v>
      </c>
      <c r="E27" s="5">
        <f>5200</f>
        <v>5200</v>
      </c>
      <c r="F27" s="5">
        <f>59000</f>
        <v>59000</v>
      </c>
    </row>
    <row r="28" spans="1:6" ht="48.75" customHeight="1">
      <c r="A28" s="4" t="s">
        <v>49</v>
      </c>
      <c r="B28" s="10" t="s">
        <v>22</v>
      </c>
      <c r="C28" s="23"/>
      <c r="D28" s="5">
        <f>123000</f>
        <v>123000</v>
      </c>
      <c r="E28" s="5">
        <f>123000</f>
        <v>123000</v>
      </c>
      <c r="F28" s="5">
        <f>123000</f>
        <v>123000</v>
      </c>
    </row>
    <row r="29" spans="1:6" ht="57" customHeight="1">
      <c r="A29" s="4" t="s">
        <v>50</v>
      </c>
      <c r="B29" s="10" t="s">
        <v>24</v>
      </c>
      <c r="C29" s="23"/>
      <c r="D29" s="5">
        <f>382200</f>
        <v>382200</v>
      </c>
      <c r="E29" s="5">
        <f>382200</f>
        <v>382200</v>
      </c>
      <c r="F29" s="5">
        <f>382200</f>
        <v>382200</v>
      </c>
    </row>
    <row r="30" spans="1:6" ht="40.5" customHeight="1">
      <c r="A30" s="4" t="s">
        <v>51</v>
      </c>
      <c r="B30" s="10" t="s">
        <v>25</v>
      </c>
      <c r="C30" s="23"/>
      <c r="D30" s="5">
        <f>19400</f>
        <v>19400</v>
      </c>
      <c r="E30" s="5">
        <f>17500</f>
        <v>17500</v>
      </c>
      <c r="F30" s="5">
        <f>17500</f>
        <v>17500</v>
      </c>
    </row>
    <row r="31" spans="1:6" ht="15">
      <c r="A31" s="11" t="s">
        <v>0</v>
      </c>
      <c r="B31" s="11"/>
      <c r="C31" s="11"/>
      <c r="D31" s="8">
        <f>SUM(D9:D30)</f>
        <v>174854900</v>
      </c>
      <c r="E31" s="8">
        <f>SUM(E9:E30)</f>
        <v>141819700</v>
      </c>
      <c r="F31" s="8">
        <f>SUM(F9:F30)</f>
        <v>141924700</v>
      </c>
    </row>
    <row r="32" spans="2:5" ht="15">
      <c r="B32" s="2"/>
      <c r="C32" s="2"/>
      <c r="D32" s="2"/>
      <c r="E32" s="2"/>
    </row>
    <row r="33" spans="2:5" ht="15">
      <c r="B33" s="2"/>
      <c r="C33" s="2"/>
      <c r="D33" s="2"/>
      <c r="E33" s="2"/>
    </row>
    <row r="34" spans="2:5" ht="15">
      <c r="B34" s="2"/>
      <c r="C34" s="2"/>
      <c r="D34" s="2"/>
      <c r="E34" s="2"/>
    </row>
    <row r="35" spans="2:5" ht="15">
      <c r="B35" s="2"/>
      <c r="C35" s="2"/>
      <c r="D35" s="2"/>
      <c r="E35" s="2"/>
    </row>
    <row r="36" spans="2:5" ht="15">
      <c r="B36" s="2"/>
      <c r="C36" s="2"/>
      <c r="D36" s="2"/>
      <c r="E36" s="2"/>
    </row>
    <row r="37" spans="2:5" ht="15">
      <c r="B37" s="2"/>
      <c r="C37" s="2"/>
      <c r="D37" s="2"/>
      <c r="E37" s="2"/>
    </row>
    <row r="38" spans="2:5" ht="15">
      <c r="B38" s="2"/>
      <c r="C38" s="2"/>
      <c r="D38" s="2"/>
      <c r="E38" s="2"/>
    </row>
    <row r="39" spans="2:5" ht="15">
      <c r="B39" s="2"/>
      <c r="C39" s="2"/>
      <c r="D39" s="2"/>
      <c r="E39" s="2"/>
    </row>
    <row r="40" spans="2:5" ht="15">
      <c r="B40" s="2"/>
      <c r="C40" s="2"/>
      <c r="D40" s="2"/>
      <c r="E40" s="2"/>
    </row>
    <row r="41" spans="2:5" ht="15">
      <c r="B41" s="2"/>
      <c r="C41" s="2"/>
      <c r="D41" s="2"/>
      <c r="E41" s="2"/>
    </row>
    <row r="42" spans="2:5" ht="15">
      <c r="B42" s="2"/>
      <c r="C42" s="2"/>
      <c r="D42" s="2"/>
      <c r="E42" s="2"/>
    </row>
    <row r="43" spans="2:5" ht="15">
      <c r="B43" s="2"/>
      <c r="C43" s="2"/>
      <c r="D43" s="2"/>
      <c r="E43" s="2"/>
    </row>
    <row r="44" spans="2:5" ht="15">
      <c r="B44" s="2"/>
      <c r="C44" s="2"/>
      <c r="D44" s="2"/>
      <c r="E44" s="2"/>
    </row>
    <row r="45" spans="2:5" ht="15">
      <c r="B45" s="2"/>
      <c r="C45" s="2"/>
      <c r="D45" s="2"/>
      <c r="E45" s="2"/>
    </row>
    <row r="46" spans="2:5" ht="15">
      <c r="B46" s="2"/>
      <c r="C46" s="2"/>
      <c r="D46" s="2"/>
      <c r="E46" s="2"/>
    </row>
    <row r="47" spans="2:5" ht="15">
      <c r="B47" s="2"/>
      <c r="C47" s="2"/>
      <c r="D47" s="2"/>
      <c r="E47" s="2"/>
    </row>
    <row r="48" spans="2:5" ht="15">
      <c r="B48" s="2"/>
      <c r="C48" s="2"/>
      <c r="D48" s="2"/>
      <c r="E48" s="2"/>
    </row>
    <row r="49" spans="2:5" ht="15">
      <c r="B49" s="2"/>
      <c r="C49" s="2"/>
      <c r="D49" s="2"/>
      <c r="E49" s="2"/>
    </row>
    <row r="50" spans="2:5" ht="15">
      <c r="B50" s="2"/>
      <c r="C50" s="2"/>
      <c r="D50" s="2"/>
      <c r="E50" s="2"/>
    </row>
    <row r="51" spans="2:5" ht="15">
      <c r="B51" s="2"/>
      <c r="C51" s="2"/>
      <c r="D51" s="2"/>
      <c r="E51" s="2"/>
    </row>
    <row r="52" spans="2:5" ht="15">
      <c r="B52" s="2"/>
      <c r="C52" s="2"/>
      <c r="D52" s="2"/>
      <c r="E52" s="2"/>
    </row>
    <row r="53" spans="2:5" ht="15">
      <c r="B53" s="2"/>
      <c r="C53" s="2"/>
      <c r="D53" s="2"/>
      <c r="E53" s="2"/>
    </row>
    <row r="54" spans="2:5" ht="15">
      <c r="B54" s="2"/>
      <c r="C54" s="2"/>
      <c r="D54" s="2"/>
      <c r="E54" s="2"/>
    </row>
    <row r="55" spans="2:5" ht="15">
      <c r="B55" s="2"/>
      <c r="C55" s="2"/>
      <c r="D55" s="2"/>
      <c r="E55" s="2"/>
    </row>
    <row r="56" spans="2:5" ht="15">
      <c r="B56" s="2"/>
      <c r="C56" s="2"/>
      <c r="D56" s="2"/>
      <c r="E56" s="2"/>
    </row>
    <row r="57" spans="2:5" ht="15">
      <c r="B57" s="2"/>
      <c r="C57" s="2"/>
      <c r="D57" s="2"/>
      <c r="E57" s="2"/>
    </row>
    <row r="58" spans="2:5" ht="15">
      <c r="B58" s="2"/>
      <c r="C58" s="2"/>
      <c r="D58" s="2"/>
      <c r="E58" s="2"/>
    </row>
    <row r="59" spans="2:5" ht="15">
      <c r="B59" s="2"/>
      <c r="C59" s="2"/>
      <c r="D59" s="2"/>
      <c r="E59" s="2"/>
    </row>
    <row r="60" spans="2:5" ht="15">
      <c r="B60" s="2"/>
      <c r="C60" s="2"/>
      <c r="D60" s="2"/>
      <c r="E60" s="2"/>
    </row>
    <row r="61" spans="2:5" ht="15">
      <c r="B61" s="2"/>
      <c r="C61" s="2"/>
      <c r="D61" s="2"/>
      <c r="E61" s="2"/>
    </row>
    <row r="62" spans="2:5" ht="15">
      <c r="B62" s="2"/>
      <c r="C62" s="2"/>
      <c r="D62" s="2"/>
      <c r="E62" s="2"/>
    </row>
    <row r="63" spans="2:5" ht="15">
      <c r="B63" s="2"/>
      <c r="C63" s="2"/>
      <c r="D63" s="2"/>
      <c r="E63" s="2"/>
    </row>
    <row r="64" spans="2:5" ht="15">
      <c r="B64" s="2"/>
      <c r="C64" s="2"/>
      <c r="D64" s="2"/>
      <c r="E64" s="2"/>
    </row>
    <row r="65" spans="2:5" ht="15">
      <c r="B65" s="2"/>
      <c r="C65" s="2"/>
      <c r="D65" s="2"/>
      <c r="E65" s="2"/>
    </row>
    <row r="66" spans="2:5" ht="15">
      <c r="B66" s="2"/>
      <c r="C66" s="2"/>
      <c r="D66" s="2"/>
      <c r="E66" s="2"/>
    </row>
    <row r="67" spans="2:5" ht="15">
      <c r="B67" s="2"/>
      <c r="C67" s="2"/>
      <c r="D67" s="2"/>
      <c r="E67" s="2"/>
    </row>
    <row r="68" spans="2:5" ht="15">
      <c r="B68" s="2"/>
      <c r="C68" s="2"/>
      <c r="D68" s="2"/>
      <c r="E68" s="2"/>
    </row>
    <row r="69" spans="2:5" ht="15">
      <c r="B69" s="2"/>
      <c r="C69" s="2"/>
      <c r="D69" s="2"/>
      <c r="E69" s="2"/>
    </row>
    <row r="70" spans="2:5" ht="15">
      <c r="B70" s="2"/>
      <c r="C70" s="2"/>
      <c r="D70" s="2"/>
      <c r="E70" s="2"/>
    </row>
    <row r="71" spans="2:5" ht="15">
      <c r="B71" s="2"/>
      <c r="C71" s="2"/>
      <c r="D71" s="2"/>
      <c r="E71" s="2"/>
    </row>
    <row r="72" spans="2:5" ht="15">
      <c r="B72" s="2"/>
      <c r="C72" s="2"/>
      <c r="D72" s="2"/>
      <c r="E72" s="2"/>
    </row>
    <row r="73" spans="2:5" ht="15">
      <c r="B73" s="2"/>
      <c r="C73" s="2"/>
      <c r="D73" s="2"/>
      <c r="E73" s="2"/>
    </row>
    <row r="74" spans="2:5" ht="15">
      <c r="B74" s="2"/>
      <c r="C74" s="2"/>
      <c r="D74" s="2"/>
      <c r="E74" s="2"/>
    </row>
    <row r="75" spans="2:5" ht="15">
      <c r="B75" s="2"/>
      <c r="C75" s="2"/>
      <c r="D75" s="2"/>
      <c r="E75" s="2"/>
    </row>
    <row r="76" spans="2:5" ht="15">
      <c r="B76" s="2"/>
      <c r="C76" s="2"/>
      <c r="D76" s="2"/>
      <c r="E76" s="2"/>
    </row>
    <row r="77" spans="2:5" ht="15">
      <c r="B77" s="2"/>
      <c r="C77" s="2"/>
      <c r="D77" s="2"/>
      <c r="E77" s="2"/>
    </row>
    <row r="78" spans="2:5" ht="15">
      <c r="B78" s="2"/>
      <c r="C78" s="2"/>
      <c r="D78" s="2"/>
      <c r="E78" s="2"/>
    </row>
    <row r="79" spans="2:5" ht="15">
      <c r="B79" s="2"/>
      <c r="C79" s="2"/>
      <c r="D79" s="2"/>
      <c r="E79" s="2"/>
    </row>
    <row r="80" spans="2:5" ht="15">
      <c r="B80" s="2"/>
      <c r="C80" s="2"/>
      <c r="D80" s="2"/>
      <c r="E80" s="2"/>
    </row>
    <row r="81" spans="2:5" ht="15">
      <c r="B81" s="2"/>
      <c r="C81" s="2"/>
      <c r="D81" s="2"/>
      <c r="E81" s="2"/>
    </row>
    <row r="82" spans="2:5" ht="15">
      <c r="B82" s="2"/>
      <c r="C82" s="2"/>
      <c r="D82" s="2"/>
      <c r="E82" s="2"/>
    </row>
  </sheetData>
  <sheetProtection/>
  <mergeCells count="32">
    <mergeCell ref="B14:C14"/>
    <mergeCell ref="B16:C16"/>
    <mergeCell ref="A7:A8"/>
    <mergeCell ref="B23:C23"/>
    <mergeCell ref="B10:C10"/>
    <mergeCell ref="B18:C18"/>
    <mergeCell ref="B17:C17"/>
    <mergeCell ref="B15:C15"/>
    <mergeCell ref="B25:C25"/>
    <mergeCell ref="B24:C24"/>
    <mergeCell ref="B26:C26"/>
    <mergeCell ref="B28:C28"/>
    <mergeCell ref="B22:C22"/>
    <mergeCell ref="B19:C19"/>
    <mergeCell ref="B20:C20"/>
    <mergeCell ref="B27:C27"/>
    <mergeCell ref="B7:C8"/>
    <mergeCell ref="B9:C9"/>
    <mergeCell ref="B13:C13"/>
    <mergeCell ref="E7:E8"/>
    <mergeCell ref="B12:C12"/>
    <mergeCell ref="B11:C11"/>
    <mergeCell ref="F7:F8"/>
    <mergeCell ref="B29:C29"/>
    <mergeCell ref="B30:C30"/>
    <mergeCell ref="A31:C31"/>
    <mergeCell ref="E1:F1"/>
    <mergeCell ref="E2:F2"/>
    <mergeCell ref="D3:F3"/>
    <mergeCell ref="A5:F5"/>
    <mergeCell ref="D7:D8"/>
    <mergeCell ref="B21:C21"/>
  </mergeCells>
  <printOptions/>
  <pageMargins left="0.75" right="0.75" top="1" bottom="1" header="0.5" footer="0.5"/>
  <pageSetup fitToHeight="2" fitToWidth="1" horizontalDpi="600" verticalDpi="600" orientation="portrait" paperSize="9" scale="49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2022-11-14T06:42:17Z</cp:lastPrinted>
  <dcterms:created xsi:type="dcterms:W3CDTF">2004-02-27T12:01:25Z</dcterms:created>
  <dcterms:modified xsi:type="dcterms:W3CDTF">2023-11-11T17:56:23Z</dcterms:modified>
  <cp:category/>
  <cp:version/>
  <cp:contentType/>
  <cp:contentStatus/>
</cp:coreProperties>
</file>